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\1 THU\Tuyensinh 2023 Đợt 1\Báo cáo Tuyển sinh\web (Sau phuc khao)\"/>
    </mc:Choice>
  </mc:AlternateContent>
  <bookViews>
    <workbookView xWindow="0" yWindow="0" windowWidth="28800" windowHeight="12300"/>
  </bookViews>
  <sheets>
    <sheet name="Kết quả chấm Phúc khảo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8" i="2" l="1"/>
  <c r="O17" i="2"/>
  <c r="O16" i="2"/>
  <c r="O15" i="2"/>
  <c r="O14" i="2"/>
  <c r="O13" i="2"/>
  <c r="O12" i="2"/>
  <c r="O11" i="2"/>
  <c r="O10" i="2"/>
  <c r="O9" i="2"/>
  <c r="O8" i="2"/>
</calcChain>
</file>

<file path=xl/sharedStrings.xml><?xml version="1.0" encoding="utf-8"?>
<sst xmlns="http://schemas.openxmlformats.org/spreadsheetml/2006/main" count="106" uniqueCount="68">
  <si>
    <t>NN</t>
  </si>
  <si>
    <t>CB</t>
  </si>
  <si>
    <t>CS</t>
  </si>
  <si>
    <t>TRƯỜNG ĐH KHOA HỌC TỰ NHIÊN</t>
  </si>
  <si>
    <t>SBD</t>
  </si>
  <si>
    <t>KẾT QUẢ THI</t>
  </si>
  <si>
    <t>Khoa học dữ liệu</t>
  </si>
  <si>
    <t>Tiếng Anh</t>
  </si>
  <si>
    <t>B1</t>
  </si>
  <si>
    <t/>
  </si>
  <si>
    <t>1000010</t>
  </si>
  <si>
    <t>Nguyễn Trường</t>
  </si>
  <si>
    <t>Giang</t>
  </si>
  <si>
    <t>Huy</t>
  </si>
  <si>
    <t>1000015</t>
  </si>
  <si>
    <t>Dương Lê Quang</t>
  </si>
  <si>
    <t>Minh</t>
  </si>
  <si>
    <t>IELTS</t>
  </si>
  <si>
    <t>Thảo</t>
  </si>
  <si>
    <t>1000038</t>
  </si>
  <si>
    <t>Nguyễn Thu</t>
  </si>
  <si>
    <t>1000042</t>
  </si>
  <si>
    <t>Trần Minh</t>
  </si>
  <si>
    <t>Tiên</t>
  </si>
  <si>
    <t>1000051</t>
  </si>
  <si>
    <t>Vũ Ngọc Thảo</t>
  </si>
  <si>
    <t>Vy</t>
  </si>
  <si>
    <t>Hệ thống thông tin</t>
  </si>
  <si>
    <t>1200002</t>
  </si>
  <si>
    <t>Huỳnh Thị Trầm</t>
  </si>
  <si>
    <t>Aptis (General) C</t>
  </si>
  <si>
    <t>1200003</t>
  </si>
  <si>
    <t>Nguyễn Phạm Hoàng</t>
  </si>
  <si>
    <t>Thái</t>
  </si>
  <si>
    <t>IELTS (Academic)</t>
  </si>
  <si>
    <t>Hóa học</t>
  </si>
  <si>
    <t>5600007</t>
  </si>
  <si>
    <t>Nguyễn Hà</t>
  </si>
  <si>
    <t>Khanh</t>
  </si>
  <si>
    <t>5600015</t>
  </si>
  <si>
    <t>Cao Thị Cẩm</t>
  </si>
  <si>
    <t>5600018</t>
  </si>
  <si>
    <t>Nguyễn Thị Ái</t>
  </si>
  <si>
    <t>Uyên</t>
  </si>
  <si>
    <t>Di truyền học</t>
  </si>
  <si>
    <t>Phan Thị Minh</t>
  </si>
  <si>
    <t>6600015</t>
  </si>
  <si>
    <t>Thy</t>
  </si>
  <si>
    <t>CỘNG HÒA XÃ HỘI CHỦ NGHĨA VIỆT NAM</t>
  </si>
  <si>
    <t>HỘI ĐỒNG TS SĐH NĂM 2023 ĐỢT 1</t>
  </si>
  <si>
    <t>Độc lập - Tự do - Hạnh phúc</t>
  </si>
  <si>
    <t>Stt</t>
  </si>
  <si>
    <t>Họ và</t>
  </si>
  <si>
    <t>tên</t>
  </si>
  <si>
    <t>Ngành dự tuyển</t>
  </si>
  <si>
    <t>Ngoại</t>
  </si>
  <si>
    <t>CC</t>
  </si>
  <si>
    <t>Điểm</t>
  </si>
  <si>
    <t>Kết quả</t>
  </si>
  <si>
    <t>ngữ</t>
  </si>
  <si>
    <t>CB+CS</t>
  </si>
  <si>
    <t>Miễn</t>
  </si>
  <si>
    <t>CHỦ TỊCH HỘI ĐỒNG TUYỂN SINH SĐH</t>
  </si>
  <si>
    <t>HIỆUTRƯỞNG</t>
  </si>
  <si>
    <t>Trần Lê Quan</t>
  </si>
  <si>
    <t>KẾT QUẢ CHẤM PHÚC KHẢO KỲ THI TUYỂN SINH TRÌNH ĐỘ THẠC SĨ NĂM 2023 - ĐỢT 1</t>
  </si>
  <si>
    <t>KẾT QUẢ 
PHÚC KHẢO</t>
  </si>
  <si>
    <t>TP. Hồ Chí Minh, ngày 04  tháng 8 năm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</si>
</sst>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Times New Roman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i/>
      <sz val="12"/>
      <name val="Times New Roman"/>
      <family val="1"/>
    </font>
    <font>
      <sz val="12"/>
      <color theme="1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11" xfId="0" applyFont="1" applyBorder="1"/>
    <xf numFmtId="2" fontId="3" fillId="0" borderId="7" xfId="0" applyNumberFormat="1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7" xfId="0" applyFont="1" applyBorder="1" applyAlignment="1">
      <alignment vertical="center" wrapText="1"/>
    </xf>
    <xf numFmtId="2" fontId="5" fillId="0" borderId="7" xfId="0" applyNumberFormat="1" applyFont="1" applyBorder="1"/>
    <xf numFmtId="0" fontId="5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/>
    <xf numFmtId="0" fontId="8" fillId="0" borderId="0" xfId="0" applyFont="1"/>
    <xf numFmtId="0" fontId="8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topLeftCell="A4" workbookViewId="0">
      <selection activeCell="P14" sqref="P14"/>
    </sheetView>
  </sheetViews>
  <sheetFormatPr defaultRowHeight="15.75" x14ac:dyDescent="0.25"/>
  <cols>
    <col min="1" max="1" width="4.85546875" style="1" customWidth="1"/>
    <col min="2" max="2" width="12.85546875" style="1" customWidth="1"/>
    <col min="3" max="3" width="22.140625" style="1" customWidth="1"/>
    <col min="4" max="4" width="9.140625" style="2" customWidth="1"/>
    <col min="5" max="5" width="24.140625" style="1" customWidth="1"/>
    <col min="6" max="6" width="13.42578125" style="1" customWidth="1"/>
    <col min="7" max="7" width="19.140625" style="1" customWidth="1"/>
    <col min="8" max="8" width="7.28515625" style="1" bestFit="1" customWidth="1"/>
    <col min="9" max="9" width="8" style="1" customWidth="1"/>
    <col min="10" max="10" width="8.140625" style="1" customWidth="1"/>
    <col min="11" max="11" width="7.28515625" style="1" customWidth="1"/>
    <col min="12" max="12" width="9.5703125" style="1" customWidth="1"/>
    <col min="13" max="13" width="13.42578125" style="1" customWidth="1"/>
    <col min="14" max="14" width="11.7109375" style="1" customWidth="1"/>
    <col min="15" max="15" width="29.28515625" style="1" customWidth="1"/>
    <col min="16" max="16384" width="9.140625" style="1"/>
  </cols>
  <sheetData>
    <row r="1" spans="1:15" s="31" customFormat="1" ht="18.75" x14ac:dyDescent="0.3">
      <c r="A1" s="30" t="s">
        <v>3</v>
      </c>
      <c r="D1" s="32"/>
      <c r="H1" s="28" t="s">
        <v>48</v>
      </c>
      <c r="I1" s="28"/>
      <c r="J1" s="28"/>
      <c r="K1" s="28"/>
      <c r="L1" s="28"/>
      <c r="M1" s="28"/>
      <c r="N1" s="28"/>
      <c r="O1" s="28"/>
    </row>
    <row r="2" spans="1:15" s="31" customFormat="1" ht="18.75" x14ac:dyDescent="0.3">
      <c r="A2" s="30" t="s">
        <v>49</v>
      </c>
      <c r="D2" s="32"/>
      <c r="H2" s="28" t="s">
        <v>50</v>
      </c>
      <c r="I2" s="28"/>
      <c r="J2" s="28"/>
      <c r="K2" s="28"/>
      <c r="L2" s="28"/>
      <c r="M2" s="28"/>
      <c r="N2" s="28"/>
      <c r="O2" s="28"/>
    </row>
    <row r="4" spans="1:15" ht="19.5" customHeight="1" x14ac:dyDescent="0.3">
      <c r="A4" s="29" t="s">
        <v>65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6" spans="1:15" s="6" customFormat="1" ht="32.25" customHeight="1" x14ac:dyDescent="0.25">
      <c r="A6" s="3" t="s">
        <v>51</v>
      </c>
      <c r="B6" s="3" t="s">
        <v>4</v>
      </c>
      <c r="C6" s="4" t="s">
        <v>52</v>
      </c>
      <c r="D6" s="5" t="s">
        <v>53</v>
      </c>
      <c r="E6" s="23" t="s">
        <v>54</v>
      </c>
      <c r="F6" s="3" t="s">
        <v>55</v>
      </c>
      <c r="G6" s="3" t="s">
        <v>56</v>
      </c>
      <c r="H6" s="3" t="s">
        <v>57</v>
      </c>
      <c r="I6" s="25" t="s">
        <v>5</v>
      </c>
      <c r="J6" s="26"/>
      <c r="K6" s="26"/>
      <c r="L6" s="27"/>
      <c r="M6" s="21" t="s">
        <v>66</v>
      </c>
      <c r="N6" s="22"/>
      <c r="O6" s="5" t="s">
        <v>58</v>
      </c>
    </row>
    <row r="7" spans="1:15" s="6" customFormat="1" ht="21" customHeight="1" x14ac:dyDescent="0.25">
      <c r="A7" s="7"/>
      <c r="B7" s="7"/>
      <c r="C7" s="8"/>
      <c r="D7" s="9"/>
      <c r="E7" s="24"/>
      <c r="F7" s="7" t="s">
        <v>59</v>
      </c>
      <c r="G7" s="7"/>
      <c r="H7" s="7" t="s">
        <v>0</v>
      </c>
      <c r="I7" s="3" t="s">
        <v>0</v>
      </c>
      <c r="J7" s="3" t="s">
        <v>1</v>
      </c>
      <c r="K7" s="3" t="s">
        <v>2</v>
      </c>
      <c r="L7" s="10" t="s">
        <v>60</v>
      </c>
      <c r="M7" s="10" t="s">
        <v>1</v>
      </c>
      <c r="N7" s="10" t="s">
        <v>2</v>
      </c>
      <c r="O7" s="7"/>
    </row>
    <row r="8" spans="1:15" s="18" customFormat="1" ht="30.75" customHeight="1" x14ac:dyDescent="0.25">
      <c r="A8" s="13">
        <v>1</v>
      </c>
      <c r="B8" s="13" t="s">
        <v>14</v>
      </c>
      <c r="C8" s="14" t="s">
        <v>15</v>
      </c>
      <c r="D8" s="15" t="s">
        <v>13</v>
      </c>
      <c r="E8" s="16" t="s">
        <v>6</v>
      </c>
      <c r="F8" s="13" t="s">
        <v>7</v>
      </c>
      <c r="G8" s="13" t="s">
        <v>8</v>
      </c>
      <c r="H8" s="17">
        <v>5</v>
      </c>
      <c r="I8" s="17" t="s">
        <v>61</v>
      </c>
      <c r="J8" s="17">
        <v>6.25</v>
      </c>
      <c r="K8" s="17">
        <v>7.25</v>
      </c>
      <c r="L8" s="17">
        <v>13.5</v>
      </c>
      <c r="M8" s="17">
        <v>6.25</v>
      </c>
      <c r="N8" s="12">
        <v>7.5</v>
      </c>
      <c r="O8" s="13" t="str">
        <f>IF(AND(OR(I8="Miễn",I8&gt;=50),J8&gt;=5,K8&gt;=5, L8&gt;=14,25),"Trúng tuyển","Không Trúng tuyển")</f>
        <v>Không Trúng tuyển</v>
      </c>
    </row>
    <row r="9" spans="1:15" s="18" customFormat="1" ht="30.75" customHeight="1" x14ac:dyDescent="0.25">
      <c r="A9" s="13">
        <v>2</v>
      </c>
      <c r="B9" s="13" t="s">
        <v>24</v>
      </c>
      <c r="C9" s="14" t="s">
        <v>25</v>
      </c>
      <c r="D9" s="15" t="s">
        <v>26</v>
      </c>
      <c r="E9" s="16" t="s">
        <v>6</v>
      </c>
      <c r="F9" s="13" t="s">
        <v>7</v>
      </c>
      <c r="G9" s="13" t="s">
        <v>17</v>
      </c>
      <c r="H9" s="17">
        <v>6</v>
      </c>
      <c r="I9" s="17" t="s">
        <v>61</v>
      </c>
      <c r="J9" s="17">
        <v>8.5</v>
      </c>
      <c r="K9" s="17">
        <v>4.25</v>
      </c>
      <c r="L9" s="17">
        <v>12.75</v>
      </c>
      <c r="M9" s="17"/>
      <c r="N9" s="12">
        <v>5</v>
      </c>
      <c r="O9" s="13" t="str">
        <f>IF(AND(OR(I9="Miễn",I9&gt;=50),J9&gt;=5,K9&gt;=5, L9&gt;=14,25),"Trúng tuyển","Không Trúng tuyển")</f>
        <v>Không Trúng tuyển</v>
      </c>
    </row>
    <row r="10" spans="1:15" s="18" customFormat="1" ht="30.75" customHeight="1" x14ac:dyDescent="0.25">
      <c r="A10" s="13">
        <v>3</v>
      </c>
      <c r="B10" s="13" t="s">
        <v>21</v>
      </c>
      <c r="C10" s="14" t="s">
        <v>22</v>
      </c>
      <c r="D10" s="15" t="s">
        <v>23</v>
      </c>
      <c r="E10" s="16" t="s">
        <v>6</v>
      </c>
      <c r="F10" s="13" t="s">
        <v>7</v>
      </c>
      <c r="G10" s="13" t="s">
        <v>9</v>
      </c>
      <c r="H10" s="17" t="s">
        <v>9</v>
      </c>
      <c r="I10" s="17">
        <v>58</v>
      </c>
      <c r="J10" s="17">
        <v>6.75</v>
      </c>
      <c r="K10" s="17">
        <v>4.75</v>
      </c>
      <c r="L10" s="17">
        <v>11.5</v>
      </c>
      <c r="M10" s="17"/>
      <c r="N10" s="17">
        <v>4.75</v>
      </c>
      <c r="O10" s="13" t="str">
        <f>IF(AND(OR(I10="Miễn",I10&gt;=50),J10&gt;=5,K10&gt;=5, L10&gt;=14,25),"Trúng tuyển","Không Trúng tuyển")</f>
        <v>Không Trúng tuyển</v>
      </c>
    </row>
    <row r="11" spans="1:15" s="18" customFormat="1" ht="30.75" customHeight="1" x14ac:dyDescent="0.25">
      <c r="A11" s="13">
        <v>4</v>
      </c>
      <c r="B11" s="13" t="s">
        <v>10</v>
      </c>
      <c r="C11" s="14" t="s">
        <v>11</v>
      </c>
      <c r="D11" s="15" t="s">
        <v>12</v>
      </c>
      <c r="E11" s="16" t="s">
        <v>6</v>
      </c>
      <c r="F11" s="13" t="s">
        <v>7</v>
      </c>
      <c r="G11" s="13" t="s">
        <v>8</v>
      </c>
      <c r="H11" s="17">
        <v>5.5</v>
      </c>
      <c r="I11" s="17" t="s">
        <v>61</v>
      </c>
      <c r="J11" s="17">
        <v>7</v>
      </c>
      <c r="K11" s="17">
        <v>3.5</v>
      </c>
      <c r="L11" s="17">
        <v>10.5</v>
      </c>
      <c r="M11" s="17">
        <v>7</v>
      </c>
      <c r="N11" s="17">
        <v>3.5</v>
      </c>
      <c r="O11" s="13" t="str">
        <f>IF(AND(OR(I11="Miễn",I11&gt;=50),J11&gt;=5,K11&gt;=5, L11&gt;=14,25),"Trúng tuyển","Không Trúng tuyển")</f>
        <v>Không Trúng tuyển</v>
      </c>
    </row>
    <row r="12" spans="1:15" s="18" customFormat="1" ht="30.75" customHeight="1" x14ac:dyDescent="0.25">
      <c r="A12" s="13">
        <v>5</v>
      </c>
      <c r="B12" s="13" t="s">
        <v>19</v>
      </c>
      <c r="C12" s="14" t="s">
        <v>20</v>
      </c>
      <c r="D12" s="15" t="s">
        <v>18</v>
      </c>
      <c r="E12" s="16" t="s">
        <v>6</v>
      </c>
      <c r="F12" s="13" t="s">
        <v>7</v>
      </c>
      <c r="G12" s="13" t="s">
        <v>9</v>
      </c>
      <c r="H12" s="17" t="s">
        <v>9</v>
      </c>
      <c r="I12" s="17">
        <v>75</v>
      </c>
      <c r="J12" s="17">
        <v>4</v>
      </c>
      <c r="K12" s="17">
        <v>5.75</v>
      </c>
      <c r="L12" s="17">
        <v>9.75</v>
      </c>
      <c r="M12" s="17">
        <v>4</v>
      </c>
      <c r="N12" s="12">
        <v>6.25</v>
      </c>
      <c r="O12" s="13" t="str">
        <f>IF(AND(OR(I12="Miễn",I12&gt;=50),J12&gt;=5,K12&gt;=5, L12&gt;=14,25),"Trúng tuyển","Không Trúng tuyển")</f>
        <v>Không Trúng tuyển</v>
      </c>
    </row>
    <row r="13" spans="1:15" s="18" customFormat="1" ht="30.75" customHeight="1" x14ac:dyDescent="0.25">
      <c r="A13" s="13">
        <v>6</v>
      </c>
      <c r="B13" s="13" t="s">
        <v>28</v>
      </c>
      <c r="C13" s="14" t="s">
        <v>29</v>
      </c>
      <c r="D13" s="15" t="s">
        <v>16</v>
      </c>
      <c r="E13" s="16" t="s">
        <v>27</v>
      </c>
      <c r="F13" s="13" t="s">
        <v>7</v>
      </c>
      <c r="G13" s="13" t="s">
        <v>30</v>
      </c>
      <c r="H13" s="17" t="s">
        <v>9</v>
      </c>
      <c r="I13" s="17" t="s">
        <v>61</v>
      </c>
      <c r="J13" s="17">
        <v>5.75</v>
      </c>
      <c r="K13" s="17">
        <v>4.5</v>
      </c>
      <c r="L13" s="17">
        <v>10.25</v>
      </c>
      <c r="M13" s="17"/>
      <c r="N13" s="17">
        <v>4.5</v>
      </c>
      <c r="O13" s="13" t="str">
        <f>IF(AND(OR(I13="Miễn",I13&gt;=50),J13&gt;=5,K13&gt;=5),"Trúng tuyển","Không Trúng tuyển")</f>
        <v>Không Trúng tuyển</v>
      </c>
    </row>
    <row r="14" spans="1:15" s="18" customFormat="1" ht="30.75" customHeight="1" x14ac:dyDescent="0.25">
      <c r="A14" s="13">
        <v>7</v>
      </c>
      <c r="B14" s="13" t="s">
        <v>31</v>
      </c>
      <c r="C14" s="14" t="s">
        <v>32</v>
      </c>
      <c r="D14" s="15" t="s">
        <v>33</v>
      </c>
      <c r="E14" s="16" t="s">
        <v>27</v>
      </c>
      <c r="F14" s="13" t="s">
        <v>7</v>
      </c>
      <c r="G14" s="13" t="s">
        <v>9</v>
      </c>
      <c r="H14" s="17" t="s">
        <v>9</v>
      </c>
      <c r="I14" s="17">
        <v>58.5</v>
      </c>
      <c r="J14" s="17">
        <v>5.25</v>
      </c>
      <c r="K14" s="17">
        <v>4</v>
      </c>
      <c r="L14" s="17">
        <v>9.25</v>
      </c>
      <c r="M14" s="17"/>
      <c r="N14" s="17">
        <v>4</v>
      </c>
      <c r="O14" s="13" t="str">
        <f>IF(AND(OR(I14="Miễn",I14&gt;=50),J14&gt;=5,K14&gt;=5),"Trúng tuyển","Không Trúng tuyển")</f>
        <v>Không Trúng tuyển</v>
      </c>
    </row>
    <row r="15" spans="1:15" s="18" customFormat="1" ht="30.75" customHeight="1" x14ac:dyDescent="0.25">
      <c r="A15" s="13">
        <v>8</v>
      </c>
      <c r="B15" s="13" t="s">
        <v>39</v>
      </c>
      <c r="C15" s="14" t="s">
        <v>40</v>
      </c>
      <c r="D15" s="15" t="s">
        <v>23</v>
      </c>
      <c r="E15" s="16" t="s">
        <v>35</v>
      </c>
      <c r="F15" s="13" t="s">
        <v>7</v>
      </c>
      <c r="G15" s="13" t="s">
        <v>34</v>
      </c>
      <c r="H15" s="17">
        <v>5</v>
      </c>
      <c r="I15" s="17" t="s">
        <v>61</v>
      </c>
      <c r="J15" s="17">
        <v>4</v>
      </c>
      <c r="K15" s="17">
        <v>6</v>
      </c>
      <c r="L15" s="17">
        <v>10</v>
      </c>
      <c r="M15" s="17">
        <v>4</v>
      </c>
      <c r="N15" s="17"/>
      <c r="O15" s="13" t="str">
        <f>IF(AND(OR(I15="Miễn",I15&gt;=50),J15&gt;=5,K15&gt;=5),"Trúng tuyển","Không Trúng tuyển")</f>
        <v>Không Trúng tuyển</v>
      </c>
    </row>
    <row r="16" spans="1:15" s="18" customFormat="1" ht="30.75" customHeight="1" x14ac:dyDescent="0.25">
      <c r="A16" s="13">
        <v>9</v>
      </c>
      <c r="B16" s="13" t="s">
        <v>36</v>
      </c>
      <c r="C16" s="14" t="s">
        <v>37</v>
      </c>
      <c r="D16" s="15" t="s">
        <v>38</v>
      </c>
      <c r="E16" s="16" t="s">
        <v>35</v>
      </c>
      <c r="F16" s="13" t="s">
        <v>7</v>
      </c>
      <c r="G16" s="13" t="s">
        <v>9</v>
      </c>
      <c r="H16" s="17" t="s">
        <v>9</v>
      </c>
      <c r="I16" s="17">
        <v>92</v>
      </c>
      <c r="J16" s="17">
        <v>4</v>
      </c>
      <c r="K16" s="17">
        <v>5.5</v>
      </c>
      <c r="L16" s="17">
        <v>9.5</v>
      </c>
      <c r="M16" s="17">
        <v>4</v>
      </c>
      <c r="N16" s="17"/>
      <c r="O16" s="13" t="str">
        <f>IF(AND(OR(I16="Miễn",I16&gt;=50),J16&gt;=5,K16&gt;=5),"Trúng tuyển","Không Trúng tuyển")</f>
        <v>Không Trúng tuyển</v>
      </c>
    </row>
    <row r="17" spans="1:15" s="18" customFormat="1" ht="30.75" customHeight="1" x14ac:dyDescent="0.25">
      <c r="A17" s="13">
        <v>10</v>
      </c>
      <c r="B17" s="13" t="s">
        <v>41</v>
      </c>
      <c r="C17" s="14" t="s">
        <v>42</v>
      </c>
      <c r="D17" s="15" t="s">
        <v>43</v>
      </c>
      <c r="E17" s="16" t="s">
        <v>35</v>
      </c>
      <c r="F17" s="13" t="s">
        <v>7</v>
      </c>
      <c r="G17" s="13" t="s">
        <v>9</v>
      </c>
      <c r="H17" s="17" t="s">
        <v>9</v>
      </c>
      <c r="I17" s="17">
        <v>65.5</v>
      </c>
      <c r="J17" s="17">
        <v>3.25</v>
      </c>
      <c r="K17" s="17">
        <v>5</v>
      </c>
      <c r="L17" s="17">
        <v>8.25</v>
      </c>
      <c r="M17" s="17">
        <v>3.25</v>
      </c>
      <c r="N17" s="17"/>
      <c r="O17" s="13" t="str">
        <f>IF(AND(OR(I17="Miễn",I17&gt;=50),J17&gt;=5,K17&gt;=5),"Trúng tuyển","Không Trúng tuyển")</f>
        <v>Không Trúng tuyển</v>
      </c>
    </row>
    <row r="18" spans="1:15" s="18" customFormat="1" ht="30.75" customHeight="1" x14ac:dyDescent="0.25">
      <c r="A18" s="13">
        <v>11</v>
      </c>
      <c r="B18" s="13" t="s">
        <v>46</v>
      </c>
      <c r="C18" s="14" t="s">
        <v>45</v>
      </c>
      <c r="D18" s="15" t="s">
        <v>47</v>
      </c>
      <c r="E18" s="16" t="s">
        <v>44</v>
      </c>
      <c r="F18" s="13" t="s">
        <v>7</v>
      </c>
      <c r="G18" s="13" t="s">
        <v>9</v>
      </c>
      <c r="H18" s="17" t="s">
        <v>9</v>
      </c>
      <c r="I18" s="17">
        <v>84.5</v>
      </c>
      <c r="J18" s="17">
        <v>6</v>
      </c>
      <c r="K18" s="17">
        <v>6</v>
      </c>
      <c r="L18" s="17">
        <v>12</v>
      </c>
      <c r="M18" s="17">
        <v>6</v>
      </c>
      <c r="N18" s="17">
        <v>6</v>
      </c>
      <c r="O18" s="13" t="str">
        <f>IF(AND(OR(I18="Miễn",I18&gt;=50),J18&gt;=5,K18&gt;=5, L18&gt;=12.5),"Trúng tuyển","Không Trúng tuyển")</f>
        <v>Không Trúng tuyển</v>
      </c>
    </row>
    <row r="19" spans="1:15" x14ac:dyDescent="0.25">
      <c r="O19" s="11"/>
    </row>
    <row r="20" spans="1:15" x14ac:dyDescent="0.25">
      <c r="G20" s="19" t="s">
        <v>67</v>
      </c>
      <c r="H20" s="19"/>
      <c r="I20" s="19"/>
      <c r="J20" s="19"/>
      <c r="K20" s="19"/>
      <c r="L20" s="19"/>
      <c r="M20" s="19"/>
      <c r="N20" s="19"/>
      <c r="O20" s="19"/>
    </row>
    <row r="21" spans="1:15" x14ac:dyDescent="0.25">
      <c r="G21" s="20" t="s">
        <v>62</v>
      </c>
      <c r="H21" s="20"/>
      <c r="I21" s="20"/>
      <c r="J21" s="20"/>
      <c r="K21" s="20"/>
      <c r="L21" s="20"/>
      <c r="M21" s="20"/>
      <c r="N21" s="20"/>
      <c r="O21" s="20"/>
    </row>
    <row r="26" spans="1:15" x14ac:dyDescent="0.25">
      <c r="G26" s="20" t="s">
        <v>63</v>
      </c>
      <c r="H26" s="20"/>
      <c r="I26" s="20"/>
      <c r="J26" s="20"/>
      <c r="K26" s="20"/>
      <c r="L26" s="20"/>
      <c r="M26" s="20"/>
      <c r="N26" s="20"/>
      <c r="O26" s="20"/>
    </row>
    <row r="27" spans="1:15" x14ac:dyDescent="0.25">
      <c r="G27" s="20" t="s">
        <v>64</v>
      </c>
      <c r="H27" s="20"/>
      <c r="I27" s="20"/>
      <c r="J27" s="20"/>
      <c r="K27" s="20"/>
      <c r="L27" s="20"/>
      <c r="M27" s="20"/>
      <c r="N27" s="20"/>
      <c r="O27" s="20"/>
    </row>
  </sheetData>
  <mergeCells count="10">
    <mergeCell ref="H1:O1"/>
    <mergeCell ref="H2:O2"/>
    <mergeCell ref="A4:O4"/>
    <mergeCell ref="E6:E7"/>
    <mergeCell ref="I6:L6"/>
    <mergeCell ref="G20:O20"/>
    <mergeCell ref="G21:O21"/>
    <mergeCell ref="G26:O26"/>
    <mergeCell ref="G27:O27"/>
    <mergeCell ref="M6:N6"/>
  </mergeCells>
  <pageMargins left="0.45" right="0.2" top="0.5" bottom="0.5" header="0" footer="0"/>
  <pageSetup paperSize="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Kết quả chấm Phúc khảo</vt:lpstr>
    </vt:vector>
  </TitlesOfParts>
  <Company>164A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xp sp2 Full</dc:creator>
  <cp:lastModifiedBy>welcome</cp:lastModifiedBy>
  <cp:lastPrinted>2023-08-07T03:09:17Z</cp:lastPrinted>
  <dcterms:created xsi:type="dcterms:W3CDTF">2007-08-09T06:40:52Z</dcterms:created>
  <dcterms:modified xsi:type="dcterms:W3CDTF">2023-08-07T04:19:53Z</dcterms:modified>
</cp:coreProperties>
</file>